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2"/>
  </bookViews>
  <sheets>
    <sheet name="Diagramm1" sheetId="1" r:id="rId1"/>
    <sheet name="Diagramm2" sheetId="2" r:id="rId2"/>
    <sheet name="Tabelle1" sheetId="3" r:id="rId3"/>
    <sheet name="Tabelle2" sheetId="4" r:id="rId4"/>
    <sheet name="Tabelle3" sheetId="5" r:id="rId5"/>
  </sheets>
  <definedNames/>
  <calcPr fullCalcOnLoad="1"/>
</workbook>
</file>

<file path=xl/sharedStrings.xml><?xml version="1.0" encoding="utf-8"?>
<sst xmlns="http://schemas.openxmlformats.org/spreadsheetml/2006/main" count="48" uniqueCount="35">
  <si>
    <t>Stangenlänge</t>
  </si>
  <si>
    <t>Y</t>
  </si>
  <si>
    <t>Anschraubmaß
Korpusschiene</t>
  </si>
  <si>
    <t>S1</t>
  </si>
  <si>
    <t>S2</t>
  </si>
  <si>
    <t>S3</t>
  </si>
  <si>
    <t>S4</t>
  </si>
  <si>
    <t>S5</t>
  </si>
  <si>
    <t>S6</t>
  </si>
  <si>
    <t>Ermittelte
Einlagenlänge</t>
  </si>
  <si>
    <t>X1</t>
  </si>
  <si>
    <t>X2</t>
  </si>
  <si>
    <t>X3</t>
  </si>
  <si>
    <t>X4</t>
  </si>
  <si>
    <t>X5</t>
  </si>
  <si>
    <t>X6</t>
  </si>
  <si>
    <t>ZV-Stangen-
Überstand</t>
  </si>
  <si>
    <t>S7</t>
  </si>
  <si>
    <t>Maß 37
(veränderbar)</t>
  </si>
  <si>
    <t>Hinweis/
Fehlerhinweis/
Alternative</t>
  </si>
  <si>
    <t>Stangenlänge
darf lichte
Höhe nicht
überschreiten</t>
  </si>
  <si>
    <t>Versatz Schloss-
Position (23,5+Z)</t>
  </si>
  <si>
    <t>Z</t>
  </si>
  <si>
    <t>Jul. Niederdrenk GmbH &amp; Co. KG</t>
  </si>
  <si>
    <t>Zum Papenbruch 12</t>
  </si>
  <si>
    <t>Telefon: 0 20 53/ 498-0</t>
  </si>
  <si>
    <t xml:space="preserve"> Telefax: 0 20 53/ 498-79</t>
  </si>
  <si>
    <t>E-mail: info@junie.de</t>
  </si>
  <si>
    <t xml:space="preserve">www.junie.de </t>
  </si>
  <si>
    <t>D-42553 Velbert-Tönisheide</t>
  </si>
  <si>
    <t>X7</t>
  </si>
  <si>
    <t>X8
(Xn)</t>
  </si>
  <si>
    <t>ZV-System "Container"
Individuelle Ausführung
Tandem und Tandembox</t>
  </si>
  <si>
    <t>Individuelle Ausführung
für Artikel 8595, 8598, 8599</t>
  </si>
  <si>
    <t>79/00/42/4 - 1.0 - Stand 03.07.09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</si>
</sst>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i/>
      <sz val="18"/>
      <color indexed="8"/>
      <name val="Arial"/>
      <family val="2"/>
    </font>
    <font>
      <b/>
      <i/>
      <sz val="14"/>
      <color indexed="8"/>
      <name val="Arial"/>
      <family val="2"/>
    </font>
    <font>
      <sz val="20"/>
      <color indexed="8"/>
      <name val="Arial Rounded MT Bold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b/>
      <i/>
      <sz val="18"/>
      <color theme="1"/>
      <name val="Arial"/>
      <family val="2"/>
    </font>
    <font>
      <b/>
      <i/>
      <sz val="14"/>
      <color theme="1"/>
      <name val="Arial"/>
      <family val="2"/>
    </font>
    <font>
      <sz val="8"/>
      <color theme="1"/>
      <name val="Arial"/>
      <family val="2"/>
    </font>
    <font>
      <sz val="20"/>
      <color theme="1"/>
      <name val="Arial Rounded MT Bold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505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28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4" borderId="11" xfId="0" applyFill="1" applyBorder="1" applyAlignment="1" applyProtection="1">
      <alignment vertical="center" wrapText="1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vertical="center" wrapText="1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46" fillId="0" borderId="15" xfId="0" applyFont="1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68" fontId="0" fillId="35" borderId="12" xfId="0" applyNumberFormat="1" applyFill="1" applyBorder="1" applyAlignment="1" applyProtection="1">
      <alignment horizontal="center" vertical="center"/>
      <protection locked="0"/>
    </xf>
    <xf numFmtId="168" fontId="0" fillId="35" borderId="14" xfId="0" applyNumberFormat="1" applyFill="1" applyBorder="1" applyAlignment="1" applyProtection="1">
      <alignment horizontal="center" vertical="center"/>
      <protection locked="0"/>
    </xf>
    <xf numFmtId="168" fontId="0" fillId="36" borderId="14" xfId="0" applyNumberFormat="1" applyFill="1" applyBorder="1" applyAlignment="1" applyProtection="1">
      <alignment horizontal="center" vertical="center"/>
      <protection/>
    </xf>
    <xf numFmtId="168" fontId="0" fillId="36" borderId="17" xfId="0" applyNumberFormat="1" applyFill="1" applyBorder="1" applyAlignment="1" applyProtection="1">
      <alignment horizontal="center" vertical="center"/>
      <protection/>
    </xf>
    <xf numFmtId="0" fontId="33" fillId="33" borderId="19" xfId="0" applyFont="1" applyFill="1" applyBorder="1" applyAlignment="1" applyProtection="1">
      <alignment horizontal="center" vertical="center" wrapText="1"/>
      <protection/>
    </xf>
    <xf numFmtId="0" fontId="33" fillId="33" borderId="20" xfId="0" applyFont="1" applyFill="1" applyBorder="1" applyAlignment="1" applyProtection="1">
      <alignment horizontal="center" vertical="center" wrapText="1"/>
      <protection/>
    </xf>
    <xf numFmtId="0" fontId="33" fillId="33" borderId="21" xfId="0" applyFont="1" applyFill="1" applyBorder="1" applyAlignment="1" applyProtection="1">
      <alignment horizontal="center" vertical="center" wrapText="1"/>
      <protection/>
    </xf>
    <xf numFmtId="0" fontId="49" fillId="0" borderId="14" xfId="0" applyFont="1" applyBorder="1" applyAlignment="1" applyProtection="1">
      <alignment horizontal="center"/>
      <protection/>
    </xf>
    <xf numFmtId="0" fontId="47" fillId="0" borderId="0" xfId="0" applyFont="1" applyAlignment="1" applyProtection="1">
      <alignment horizontal="center"/>
      <protection/>
    </xf>
    <xf numFmtId="0" fontId="48" fillId="0" borderId="0" xfId="0" applyFont="1" applyAlignment="1" applyProtection="1">
      <alignment horizontal="center"/>
      <protection/>
    </xf>
    <xf numFmtId="0" fontId="50" fillId="0" borderId="0" xfId="0" applyFont="1" applyAlignment="1" applyProtection="1">
      <alignment horizontal="center" wrapText="1" shrinkToFit="1"/>
      <protection/>
    </xf>
    <xf numFmtId="0" fontId="50" fillId="0" borderId="0" xfId="0" applyFont="1" applyAlignment="1" applyProtection="1">
      <alignment horizontal="center" shrinkToFit="1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3"/>
          <c:w val="0.9435"/>
          <c:h val="0.9375"/>
        </c:manualLayout>
      </c:layout>
      <c:barChart>
        <c:barDir val="col"/>
        <c:grouping val="clustered"/>
        <c:varyColors val="0"/>
        <c:axId val="17524715"/>
        <c:axId val="23504708"/>
      </c:barChart>
      <c:catAx>
        <c:axId val="17524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04708"/>
        <c:crosses val="autoZero"/>
        <c:auto val="1"/>
        <c:lblOffset val="100"/>
        <c:tickLblSkip val="1"/>
        <c:noMultiLvlLbl val="0"/>
      </c:catAx>
      <c:valAx>
        <c:axId val="235047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247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4"/>
          <c:y val="0.49525"/>
          <c:w val="0.00875"/>
          <c:h val="0.0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55"/>
          <c:y val="0.08775"/>
          <c:w val="0.84375"/>
          <c:h val="0.8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Tabelle1!$G$32:$I$32</c:f>
              <c:strCache>
                <c:ptCount val="1"/>
                <c:pt idx="0">
                  <c:v>Stangenlänge 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Tabelle1!$J$14:$J$31</c:f>
              <c:strCache>
                <c:ptCount val="1"/>
                <c:pt idx="0">
                  <c:v>Hinweis/
Fehlerhinweis/
Alternative</c:v>
                </c:pt>
              </c:strCache>
            </c:strRef>
          </c:cat>
          <c:val>
            <c:numRef>
              <c:f>Tabelle1!$J$32</c:f>
              <c:numCache>
                <c:ptCount val="1"/>
                <c:pt idx="0">
                  <c:v>0</c:v>
                </c:pt>
              </c:numCache>
            </c:numRef>
          </c:val>
        </c:ser>
        <c:axId val="10215781"/>
        <c:axId val="24833166"/>
      </c:barChart>
      <c:catAx>
        <c:axId val="10215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33166"/>
        <c:crosses val="autoZero"/>
        <c:auto val="1"/>
        <c:lblOffset val="100"/>
        <c:tickLblSkip val="1"/>
        <c:noMultiLvlLbl val="0"/>
      </c:catAx>
      <c:valAx>
        <c:axId val="248331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157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275"/>
          <c:y val="0.51325"/>
          <c:w val="0.108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" right="0.7" top="0.787401575" bottom="0.7874015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7"/>
  </sheetViews>
  <pageMargins left="0.7" right="0.7" top="0.787401575" bottom="0.7874015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067425"/>
    <xdr:graphicFrame>
      <xdr:nvGraphicFramePr>
        <xdr:cNvPr id="1" name="Shape 1025"/>
        <xdr:cNvGraphicFramePr/>
      </xdr:nvGraphicFramePr>
      <xdr:xfrm>
        <a:off x="832256400" y="832256400"/>
        <a:ext cx="936307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067425"/>
    <xdr:graphicFrame>
      <xdr:nvGraphicFramePr>
        <xdr:cNvPr id="1" name="Shape 1025"/>
        <xdr:cNvGraphicFramePr/>
      </xdr:nvGraphicFramePr>
      <xdr:xfrm>
        <a:off x="832256400" y="832256400"/>
        <a:ext cx="936307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0</xdr:rowOff>
    </xdr:from>
    <xdr:to>
      <xdr:col>5</xdr:col>
      <xdr:colOff>342900</xdr:colOff>
      <xdr:row>31</xdr:row>
      <xdr:rowOff>714375</xdr:rowOff>
    </xdr:to>
    <xdr:pic>
      <xdr:nvPicPr>
        <xdr:cNvPr id="1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52775"/>
          <a:ext cx="4152900" cy="1405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0</xdr:row>
      <xdr:rowOff>0</xdr:rowOff>
    </xdr:from>
    <xdr:to>
      <xdr:col>4</xdr:col>
      <xdr:colOff>314325</xdr:colOff>
      <xdr:row>9</xdr:row>
      <xdr:rowOff>219075</xdr:rowOff>
    </xdr:to>
    <xdr:pic>
      <xdr:nvPicPr>
        <xdr:cNvPr id="2" name="Picture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0"/>
          <a:ext cx="30003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showGridLines="0" tabSelected="1" workbookViewId="0" topLeftCell="A1">
      <selection activeCell="A1" sqref="A1"/>
    </sheetView>
  </sheetViews>
  <sheetFormatPr defaultColWidth="11.421875" defaultRowHeight="15"/>
  <cols>
    <col min="1" max="6" width="11.421875" style="13" customWidth="1"/>
    <col min="7" max="7" width="15.00390625" style="13" customWidth="1"/>
    <col min="8" max="8" width="13.00390625" style="13" customWidth="1"/>
    <col min="9" max="9" width="6.57421875" style="13" bestFit="1" customWidth="1"/>
    <col min="10" max="10" width="27.28125" style="13" bestFit="1" customWidth="1"/>
    <col min="11" max="16384" width="11.421875" style="13" customWidth="1"/>
  </cols>
  <sheetData>
    <row r="1" spans="1:10" ht="23.25">
      <c r="A1" s="12"/>
      <c r="B1" s="12"/>
      <c r="C1" s="12"/>
      <c r="D1" s="12"/>
      <c r="E1" s="12"/>
      <c r="F1" s="12"/>
      <c r="G1" s="12"/>
      <c r="H1" s="12"/>
      <c r="I1" s="24" t="s">
        <v>23</v>
      </c>
      <c r="J1" s="12"/>
    </row>
    <row r="2" spans="1:10" ht="23.25">
      <c r="A2" s="12"/>
      <c r="B2" s="12"/>
      <c r="C2" s="12"/>
      <c r="D2" s="12"/>
      <c r="E2" s="12"/>
      <c r="F2" s="12"/>
      <c r="G2" s="12"/>
      <c r="H2" s="12"/>
      <c r="I2" s="24" t="s">
        <v>24</v>
      </c>
      <c r="J2" s="12"/>
    </row>
    <row r="3" spans="1:10" ht="23.25">
      <c r="A3" s="12"/>
      <c r="B3" s="12"/>
      <c r="C3" s="12"/>
      <c r="D3" s="12"/>
      <c r="E3" s="12"/>
      <c r="F3" s="12"/>
      <c r="G3" s="12"/>
      <c r="H3" s="12"/>
      <c r="I3" s="24" t="s">
        <v>29</v>
      </c>
      <c r="J3" s="12"/>
    </row>
    <row r="4" spans="1:10" ht="18.75">
      <c r="A4" s="12"/>
      <c r="B4" s="12"/>
      <c r="C4" s="12"/>
      <c r="D4" s="12"/>
      <c r="E4" s="12"/>
      <c r="F4" s="12"/>
      <c r="G4" s="12"/>
      <c r="H4" s="12"/>
      <c r="I4" s="25" t="s">
        <v>25</v>
      </c>
      <c r="J4" s="12"/>
    </row>
    <row r="5" spans="1:10" ht="18.75">
      <c r="A5" s="12"/>
      <c r="B5" s="12"/>
      <c r="C5" s="12"/>
      <c r="D5" s="12"/>
      <c r="E5" s="12"/>
      <c r="F5" s="12"/>
      <c r="G5" s="12"/>
      <c r="H5" s="12"/>
      <c r="I5" s="25" t="s">
        <v>26</v>
      </c>
      <c r="J5" s="12"/>
    </row>
    <row r="6" spans="1:10" ht="18.75">
      <c r="A6" s="12"/>
      <c r="B6" s="12"/>
      <c r="C6" s="12"/>
      <c r="D6" s="12"/>
      <c r="E6" s="12"/>
      <c r="F6" s="12"/>
      <c r="G6" s="12"/>
      <c r="H6" s="12"/>
      <c r="I6" s="25" t="s">
        <v>27</v>
      </c>
      <c r="J6" s="12"/>
    </row>
    <row r="7" spans="1:10" ht="18.75">
      <c r="A7" s="12"/>
      <c r="B7" s="12"/>
      <c r="C7" s="12"/>
      <c r="D7" s="12"/>
      <c r="E7" s="12"/>
      <c r="F7" s="12"/>
      <c r="G7" s="12"/>
      <c r="H7" s="12"/>
      <c r="I7" s="25" t="s">
        <v>28</v>
      </c>
      <c r="J7" s="12"/>
    </row>
    <row r="8" spans="1:10" ht="1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0" ht="15">
      <c r="A9" s="12"/>
      <c r="B9" s="12"/>
      <c r="C9" s="12"/>
      <c r="D9" s="12"/>
      <c r="E9" s="12"/>
      <c r="F9" s="12"/>
      <c r="G9" s="26" t="s">
        <v>33</v>
      </c>
      <c r="H9" s="27"/>
      <c r="I9" s="27"/>
      <c r="J9" s="27"/>
    </row>
    <row r="10" spans="1:10" ht="27.75" customHeight="1">
      <c r="A10" s="12"/>
      <c r="B10" s="12"/>
      <c r="C10" s="12"/>
      <c r="D10" s="12"/>
      <c r="E10" s="12"/>
      <c r="F10" s="12"/>
      <c r="G10" s="27"/>
      <c r="H10" s="27"/>
      <c r="I10" s="27"/>
      <c r="J10" s="27"/>
    </row>
    <row r="11" spans="1:10" ht="15">
      <c r="A11" s="12"/>
      <c r="B11" s="12"/>
      <c r="C11" s="12"/>
      <c r="D11" s="12"/>
      <c r="E11" s="12"/>
      <c r="F11" s="12"/>
      <c r="G11" s="27"/>
      <c r="H11" s="27"/>
      <c r="I11" s="27"/>
      <c r="J11" s="27"/>
    </row>
    <row r="12" spans="1:10" ht="15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1" ht="15.75" thickBo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45.75" customHeight="1" thickBot="1">
      <c r="A14" s="12"/>
      <c r="B14" s="12"/>
      <c r="C14" s="12"/>
      <c r="D14" s="12"/>
      <c r="E14" s="12"/>
      <c r="F14" s="12"/>
      <c r="G14" s="20" t="s">
        <v>32</v>
      </c>
      <c r="H14" s="21"/>
      <c r="I14" s="22"/>
      <c r="J14" s="1" t="s">
        <v>19</v>
      </c>
      <c r="K14" s="12"/>
    </row>
    <row r="15" spans="1:11" ht="60">
      <c r="A15" s="12"/>
      <c r="B15" s="12"/>
      <c r="C15" s="12"/>
      <c r="D15" s="12"/>
      <c r="E15" s="12"/>
      <c r="F15" s="12"/>
      <c r="G15" s="2" t="s">
        <v>21</v>
      </c>
      <c r="H15" s="3" t="s">
        <v>22</v>
      </c>
      <c r="I15" s="16"/>
      <c r="J15" s="6">
        <f>IF(I31&gt;=0,"","Fehler, Wert ´X8´ zu klein")</f>
      </c>
      <c r="K15" s="12"/>
    </row>
    <row r="16" spans="1:11" ht="30" customHeight="1">
      <c r="A16" s="12"/>
      <c r="B16" s="12"/>
      <c r="C16" s="12"/>
      <c r="D16" s="12"/>
      <c r="E16" s="12"/>
      <c r="F16" s="12"/>
      <c r="G16" s="4" t="s">
        <v>2</v>
      </c>
      <c r="H16" s="5" t="s">
        <v>3</v>
      </c>
      <c r="I16" s="17"/>
      <c r="J16" s="6">
        <f>IF(I16="","",IF(I16&gt;=I15+113,"","S1 muß mind. 113+Z betragen"))</f>
      </c>
      <c r="K16" s="12"/>
    </row>
    <row r="17" spans="1:11" ht="75">
      <c r="A17" s="12"/>
      <c r="B17" s="12"/>
      <c r="C17" s="12"/>
      <c r="D17" s="12"/>
      <c r="E17" s="12"/>
      <c r="F17" s="12"/>
      <c r="G17" s="4" t="s">
        <v>2</v>
      </c>
      <c r="H17" s="5" t="s">
        <v>4</v>
      </c>
      <c r="I17" s="17"/>
      <c r="J17" s="6">
        <f>IF(I25&gt;=0,"","Fehler, Wert ´X2´ zu klein")</f>
      </c>
      <c r="K17" s="12"/>
    </row>
    <row r="18" spans="1:11" ht="75">
      <c r="A18" s="12"/>
      <c r="B18" s="12"/>
      <c r="C18" s="12"/>
      <c r="D18" s="12"/>
      <c r="E18" s="12"/>
      <c r="F18" s="12"/>
      <c r="G18" s="4" t="s">
        <v>2</v>
      </c>
      <c r="H18" s="5" t="s">
        <v>5</v>
      </c>
      <c r="I18" s="17"/>
      <c r="J18" s="6">
        <f>IF(I26&gt;=0,"","Fehler, Wert ´X3´ zu klein")</f>
      </c>
      <c r="K18" s="12"/>
    </row>
    <row r="19" spans="1:11" ht="75">
      <c r="A19" s="12"/>
      <c r="B19" s="12"/>
      <c r="C19" s="12"/>
      <c r="D19" s="12"/>
      <c r="E19" s="12"/>
      <c r="F19" s="12"/>
      <c r="G19" s="4" t="s">
        <v>2</v>
      </c>
      <c r="H19" s="5" t="s">
        <v>6</v>
      </c>
      <c r="I19" s="17"/>
      <c r="J19" s="6">
        <f>IF(I27&gt;=0,"","Fehler, Wert ´X4´ zu klein")</f>
      </c>
      <c r="K19" s="12"/>
    </row>
    <row r="20" spans="1:11" ht="75">
      <c r="A20" s="12"/>
      <c r="B20" s="12"/>
      <c r="C20" s="12"/>
      <c r="D20" s="12"/>
      <c r="E20" s="12"/>
      <c r="F20" s="12"/>
      <c r="G20" s="4" t="s">
        <v>2</v>
      </c>
      <c r="H20" s="5" t="s">
        <v>7</v>
      </c>
      <c r="I20" s="17"/>
      <c r="J20" s="6">
        <f>IF(I28&gt;=0,"","Fehler, Wert ´X5´ zu klein")</f>
      </c>
      <c r="K20" s="12"/>
    </row>
    <row r="21" spans="1:11" ht="75">
      <c r="A21" s="12"/>
      <c r="B21" s="12"/>
      <c r="C21" s="12"/>
      <c r="D21" s="12"/>
      <c r="E21" s="12"/>
      <c r="F21" s="12"/>
      <c r="G21" s="4" t="s">
        <v>2</v>
      </c>
      <c r="H21" s="5" t="s">
        <v>8</v>
      </c>
      <c r="I21" s="17"/>
      <c r="J21" s="6">
        <f>IF(I29&gt;=0,"","Fehler, Wert ´X6´ zu klein")</f>
      </c>
      <c r="K21" s="12"/>
    </row>
    <row r="22" spans="1:11" ht="30" customHeight="1">
      <c r="A22" s="12"/>
      <c r="B22" s="12"/>
      <c r="C22" s="12"/>
      <c r="D22" s="12"/>
      <c r="E22" s="12"/>
      <c r="F22" s="12"/>
      <c r="G22" s="4" t="s">
        <v>2</v>
      </c>
      <c r="H22" s="7" t="s">
        <v>17</v>
      </c>
      <c r="I22" s="17"/>
      <c r="J22" s="6">
        <f>IF(I22&gt;=0,"","Fehler, Wert zu klein")</f>
      </c>
      <c r="K22" s="12"/>
    </row>
    <row r="23" spans="1:11" ht="30" customHeight="1">
      <c r="A23" s="12"/>
      <c r="B23" s="12"/>
      <c r="C23" s="12"/>
      <c r="D23" s="12"/>
      <c r="E23" s="12"/>
      <c r="F23" s="12"/>
      <c r="G23" s="4" t="s">
        <v>16</v>
      </c>
      <c r="H23" s="7" t="s">
        <v>18</v>
      </c>
      <c r="I23" s="17"/>
      <c r="J23" s="8">
        <f aca="true" t="shared" si="0" ref="J23:J31">IF(I23&gt;=0,"","Wert zu klein")</f>
      </c>
      <c r="K23" s="12"/>
    </row>
    <row r="24" spans="1:11" ht="60">
      <c r="A24" s="12"/>
      <c r="B24" s="12"/>
      <c r="C24" s="12"/>
      <c r="D24" s="12"/>
      <c r="E24" s="12"/>
      <c r="F24" s="12"/>
      <c r="G24" s="4" t="s">
        <v>9</v>
      </c>
      <c r="H24" s="5" t="s">
        <v>10</v>
      </c>
      <c r="I24" s="18">
        <f>IF(I16,I16-113-I15,"")</f>
      </c>
      <c r="J24" s="6">
        <f t="shared" si="0"/>
      </c>
      <c r="K24" s="12"/>
    </row>
    <row r="25" spans="1:11" ht="60">
      <c r="A25" s="12"/>
      <c r="B25" s="12"/>
      <c r="C25" s="12"/>
      <c r="D25" s="12"/>
      <c r="E25" s="12"/>
      <c r="F25" s="12"/>
      <c r="G25" s="4" t="s">
        <v>9</v>
      </c>
      <c r="H25" s="5" t="s">
        <v>11</v>
      </c>
      <c r="I25" s="18">
        <f aca="true" t="shared" si="1" ref="I25:I30">IF(I17,I17-32,"")</f>
      </c>
      <c r="J25" s="6">
        <f t="shared" si="0"/>
      </c>
      <c r="K25" s="12"/>
    </row>
    <row r="26" spans="1:11" ht="60">
      <c r="A26" s="12"/>
      <c r="B26" s="12"/>
      <c r="C26" s="12"/>
      <c r="D26" s="12"/>
      <c r="E26" s="12"/>
      <c r="F26" s="12"/>
      <c r="G26" s="4" t="s">
        <v>9</v>
      </c>
      <c r="H26" s="5" t="s">
        <v>12</v>
      </c>
      <c r="I26" s="18">
        <f t="shared" si="1"/>
      </c>
      <c r="J26" s="6">
        <f t="shared" si="0"/>
      </c>
      <c r="K26" s="12"/>
    </row>
    <row r="27" spans="1:11" ht="60">
      <c r="A27" s="12"/>
      <c r="B27" s="12"/>
      <c r="C27" s="12"/>
      <c r="D27" s="12"/>
      <c r="E27" s="12"/>
      <c r="F27" s="12"/>
      <c r="G27" s="4" t="s">
        <v>9</v>
      </c>
      <c r="H27" s="5" t="s">
        <v>13</v>
      </c>
      <c r="I27" s="18">
        <f t="shared" si="1"/>
      </c>
      <c r="J27" s="6">
        <f t="shared" si="0"/>
      </c>
      <c r="K27" s="12"/>
    </row>
    <row r="28" spans="1:11" ht="60">
      <c r="A28" s="12"/>
      <c r="B28" s="12"/>
      <c r="C28" s="12"/>
      <c r="D28" s="12"/>
      <c r="E28" s="12"/>
      <c r="F28" s="12"/>
      <c r="G28" s="4" t="s">
        <v>9</v>
      </c>
      <c r="H28" s="5" t="s">
        <v>14</v>
      </c>
      <c r="I28" s="18">
        <f t="shared" si="1"/>
      </c>
      <c r="J28" s="6">
        <f t="shared" si="0"/>
      </c>
      <c r="K28" s="12"/>
    </row>
    <row r="29" spans="1:11" ht="60">
      <c r="A29" s="12"/>
      <c r="B29" s="12"/>
      <c r="C29" s="12"/>
      <c r="D29" s="12"/>
      <c r="E29" s="12"/>
      <c r="F29" s="12"/>
      <c r="G29" s="4" t="s">
        <v>9</v>
      </c>
      <c r="H29" s="5" t="s">
        <v>15</v>
      </c>
      <c r="I29" s="18">
        <f t="shared" si="1"/>
      </c>
      <c r="J29" s="6">
        <f t="shared" si="0"/>
      </c>
      <c r="K29" s="12"/>
    </row>
    <row r="30" spans="1:11" ht="60">
      <c r="A30" s="12"/>
      <c r="B30" s="12"/>
      <c r="C30" s="12"/>
      <c r="D30" s="12"/>
      <c r="E30" s="12"/>
      <c r="F30" s="12"/>
      <c r="G30" s="4" t="s">
        <v>9</v>
      </c>
      <c r="H30" s="7" t="s">
        <v>30</v>
      </c>
      <c r="I30" s="18">
        <f t="shared" si="1"/>
      </c>
      <c r="J30" s="6">
        <f t="shared" si="0"/>
      </c>
      <c r="K30" s="12"/>
    </row>
    <row r="31" spans="1:11" ht="60">
      <c r="A31" s="12"/>
      <c r="B31" s="12"/>
      <c r="C31" s="12"/>
      <c r="D31" s="12"/>
      <c r="E31" s="12"/>
      <c r="F31" s="12"/>
      <c r="G31" s="4" t="s">
        <v>9</v>
      </c>
      <c r="H31" s="7" t="s">
        <v>31</v>
      </c>
      <c r="I31" s="18">
        <f>IF(I16&gt;0,I32-I16-I17-I18-I19-I20-I21-I22+7.5,"")</f>
      </c>
      <c r="J31" s="6">
        <f t="shared" si="0"/>
      </c>
      <c r="K31" s="12"/>
    </row>
    <row r="32" spans="1:11" ht="60.75" thickBot="1">
      <c r="A32" s="12"/>
      <c r="B32" s="12"/>
      <c r="C32" s="12"/>
      <c r="D32" s="12"/>
      <c r="E32" s="12"/>
      <c r="F32" s="12"/>
      <c r="G32" s="9" t="s">
        <v>0</v>
      </c>
      <c r="H32" s="10" t="s">
        <v>1</v>
      </c>
      <c r="I32" s="19">
        <f>IF(I16&gt;0,I16+I17+I18+I19+I20+I21+I22+I23-I15,"")</f>
      </c>
      <c r="J32" s="11" t="s">
        <v>20</v>
      </c>
      <c r="K32" s="12"/>
    </row>
    <row r="33" spans="1:11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15">
      <c r="A36" s="12"/>
      <c r="B36" s="12"/>
      <c r="C36" s="12"/>
      <c r="D36" s="12"/>
      <c r="E36" s="12"/>
      <c r="F36" s="12"/>
      <c r="H36" s="12"/>
      <c r="I36" s="12"/>
      <c r="J36" s="23" t="s">
        <v>34</v>
      </c>
      <c r="K36" s="12"/>
    </row>
    <row r="37" ht="23.25">
      <c r="G37" s="14"/>
    </row>
    <row r="38" ht="23.25">
      <c r="G38" s="14"/>
    </row>
    <row r="39" ht="23.25">
      <c r="G39" s="14"/>
    </row>
    <row r="40" ht="18.75">
      <c r="G40" s="15"/>
    </row>
    <row r="41" ht="18.75">
      <c r="G41" s="15"/>
    </row>
    <row r="42" ht="18.75">
      <c r="G42" s="15"/>
    </row>
    <row r="43" ht="18.75">
      <c r="G43" s="15"/>
    </row>
  </sheetData>
  <sheetProtection password="DD6F" sheet="1" objects="1" scenarios="1"/>
  <mergeCells count="2">
    <mergeCell ref="G14:I14"/>
    <mergeCell ref="G9:J11"/>
  </mergeCells>
  <printOptions horizontalCentered="1"/>
  <pageMargins left="0.3937007874015748" right="0.3937007874015748" top="0.3937007874015748" bottom="0.7874015748031497" header="0.31496062992125984" footer="0.31496062992125984"/>
  <pageSetup fitToHeight="1" fitToWidth="1"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Jul. Niederdrenk GmbH &amp; Co.KG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MaFa</dc:creator>
  <cp:keywords/>
  <dc:description/>
  <cp:lastModifiedBy>MaFa</cp:lastModifiedBy>
  <cp:lastPrinted>2009-07-03T06:06:43Z</cp:lastPrinted>
  <dcterms:created xsi:type="dcterms:W3CDTF">2009-06-17T12:48:36Z</dcterms:created>
  <dcterms:modified xsi:type="dcterms:W3CDTF">2009-07-03T06:23:51Z</dcterms:modified>
  <cp:category/>
  <cp:version/>
  <cp:contentType/>
  <cp:contentStatus/>
</cp:coreProperties>
</file>