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1"/>
  </bookViews>
  <sheets>
    <sheet name="Diagramm1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<sst xmlns="http://schemas.openxmlformats.org/spreadsheetml/2006/main" count="44" uniqueCount="32">
  <si>
    <t>Stangenlänge</t>
  </si>
  <si>
    <t>Y</t>
  </si>
  <si>
    <t>Anschraubmaß
Korpusschiene</t>
  </si>
  <si>
    <t>S1</t>
  </si>
  <si>
    <t>S2</t>
  </si>
  <si>
    <t>S3</t>
  </si>
  <si>
    <t>S4</t>
  </si>
  <si>
    <t>S5</t>
  </si>
  <si>
    <t>S6</t>
  </si>
  <si>
    <t>Ermittelte
Einlagenlänge</t>
  </si>
  <si>
    <t>X1</t>
  </si>
  <si>
    <t>X2</t>
  </si>
  <si>
    <t>X3</t>
  </si>
  <si>
    <t>X4</t>
  </si>
  <si>
    <t>X5</t>
  </si>
  <si>
    <t>X6</t>
  </si>
  <si>
    <t>ZV-Stangen-
Überstand</t>
  </si>
  <si>
    <t>X7
(Xn)</t>
  </si>
  <si>
    <t>S7</t>
  </si>
  <si>
    <t>Maß 37
(veränderbar)</t>
  </si>
  <si>
    <t>Hinweis/
Fehlerhinweis/
Alternative</t>
  </si>
  <si>
    <t>Stangenlänge
darf lichte
Höhe nicht
überschreiten</t>
  </si>
  <si>
    <t>ZV-System "Container"
Niedrige Ausführung
Tandem und Tandembox</t>
  </si>
  <si>
    <t>Jul. Niederdrenk GmbH &amp; Co. KG</t>
  </si>
  <si>
    <t>Zum Papenbruch 12</t>
  </si>
  <si>
    <t>D-42553 Velbert-Tönisheide</t>
  </si>
  <si>
    <t>Telefon: 0 20 53/ 498-0</t>
  </si>
  <si>
    <t xml:space="preserve"> Telefax: 0 20 53/ 498-79</t>
  </si>
  <si>
    <t>E-mail: info@junie.de</t>
  </si>
  <si>
    <t xml:space="preserve">www.junie.de </t>
  </si>
  <si>
    <t>Niedrige Ausführung
für Artikel 8595, 8598, 8599</t>
  </si>
  <si>
    <t>79/00/43/4 - 1.0 - Stand 03.07.09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</si>
</sst>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i/>
      <sz val="18"/>
      <color indexed="8"/>
      <name val="Arial"/>
      <family val="2"/>
    </font>
    <font>
      <b/>
      <i/>
      <sz val="14"/>
      <color indexed="8"/>
      <name val="Arial"/>
      <family val="2"/>
    </font>
    <font>
      <sz val="20"/>
      <color indexed="8"/>
      <name val="Arial Rounded MT Bold"/>
      <family val="2"/>
    </font>
    <font>
      <sz val="8"/>
      <color indexed="8"/>
      <name val="Arial"/>
      <family val="2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i/>
      <sz val="18"/>
      <color theme="1"/>
      <name val="Arial"/>
      <family val="2"/>
    </font>
    <font>
      <b/>
      <i/>
      <sz val="14"/>
      <color theme="1"/>
      <name val="Arial"/>
      <family val="2"/>
    </font>
    <font>
      <sz val="20"/>
      <color theme="1"/>
      <name val="Arial Rounded MT Bold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 wrapText="1"/>
      <protection/>
    </xf>
    <xf numFmtId="0" fontId="0" fillId="35" borderId="13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46" fillId="0" borderId="14" xfId="0" applyFont="1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vertical="center" wrapText="1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46" fillId="0" borderId="16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vertical="center"/>
      <protection/>
    </xf>
    <xf numFmtId="0" fontId="0" fillId="35" borderId="18" xfId="0" applyFill="1" applyBorder="1" applyAlignment="1" applyProtection="1">
      <alignment horizontal="center" vertical="center"/>
      <protection/>
    </xf>
    <xf numFmtId="0" fontId="0" fillId="36" borderId="18" xfId="0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wrapText="1" shrinkToFit="1"/>
      <protection locked="0"/>
    </xf>
    <xf numFmtId="0" fontId="50" fillId="0" borderId="11" xfId="0" applyFont="1" applyBorder="1" applyAlignment="1" applyProtection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3"/>
          <c:w val="0.9435"/>
          <c:h val="0.9375"/>
        </c:manualLayout>
      </c:layout>
      <c:barChart>
        <c:barDir val="col"/>
        <c:grouping val="clustered"/>
        <c:varyColors val="0"/>
        <c:axId val="49515712"/>
        <c:axId val="61140929"/>
      </c:barChart>
      <c:catAx>
        <c:axId val="49515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40929"/>
        <c:crosses val="autoZero"/>
        <c:auto val="1"/>
        <c:lblOffset val="100"/>
        <c:tickLblSkip val="1"/>
        <c:noMultiLvlLbl val="0"/>
      </c:catAx>
      <c:valAx>
        <c:axId val="61140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15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4"/>
          <c:y val="0.49525"/>
          <c:w val="0.00875"/>
          <c:h val="0.0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067425"/>
    <xdr:graphicFrame>
      <xdr:nvGraphicFramePr>
        <xdr:cNvPr id="1" name="Shape 1025"/>
        <xdr:cNvGraphicFramePr/>
      </xdr:nvGraphicFramePr>
      <xdr:xfrm>
        <a:off x="832256400" y="832256400"/>
        <a:ext cx="93630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19050</xdr:rowOff>
    </xdr:from>
    <xdr:to>
      <xdr:col>5</xdr:col>
      <xdr:colOff>390525</xdr:colOff>
      <xdr:row>30</xdr:row>
      <xdr:rowOff>9525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71825"/>
          <a:ext cx="4200525" cy="1277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0</xdr:row>
      <xdr:rowOff>0</xdr:rowOff>
    </xdr:from>
    <xdr:to>
      <xdr:col>4</xdr:col>
      <xdr:colOff>333375</xdr:colOff>
      <xdr:row>9</xdr:row>
      <xdr:rowOff>219075</xdr:rowOff>
    </xdr:to>
    <xdr:pic>
      <xdr:nvPicPr>
        <xdr:cNvPr id="2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0"/>
          <a:ext cx="30003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G1:J33"/>
  <sheetViews>
    <sheetView showGridLines="0" tabSelected="1" workbookViewId="0" topLeftCell="A1">
      <selection activeCell="A1" sqref="A1"/>
    </sheetView>
  </sheetViews>
  <sheetFormatPr defaultColWidth="11.421875" defaultRowHeight="15"/>
  <cols>
    <col min="1" max="6" width="11.421875" style="17" customWidth="1"/>
    <col min="7" max="7" width="15.00390625" style="17" customWidth="1"/>
    <col min="8" max="8" width="13.00390625" style="17" customWidth="1"/>
    <col min="9" max="9" width="5.00390625" style="17" bestFit="1" customWidth="1"/>
    <col min="10" max="10" width="23.8515625" style="17" bestFit="1" customWidth="1"/>
    <col min="11" max="16384" width="11.421875" style="17" customWidth="1"/>
  </cols>
  <sheetData>
    <row r="1" ht="23.25">
      <c r="I1" s="20" t="s">
        <v>23</v>
      </c>
    </row>
    <row r="2" ht="23.25">
      <c r="I2" s="20" t="s">
        <v>24</v>
      </c>
    </row>
    <row r="3" ht="23.25">
      <c r="I3" s="20" t="s">
        <v>25</v>
      </c>
    </row>
    <row r="4" ht="18.75">
      <c r="I4" s="21" t="s">
        <v>26</v>
      </c>
    </row>
    <row r="5" ht="18.75">
      <c r="I5" s="21" t="s">
        <v>27</v>
      </c>
    </row>
    <row r="6" ht="18.75">
      <c r="I6" s="21" t="s">
        <v>28</v>
      </c>
    </row>
    <row r="7" ht="18.75">
      <c r="I7" s="21" t="s">
        <v>29</v>
      </c>
    </row>
    <row r="8" ht="15"/>
    <row r="9" spans="7:10" ht="15" customHeight="1">
      <c r="G9" s="25" t="s">
        <v>30</v>
      </c>
      <c r="H9" s="25"/>
      <c r="I9" s="25"/>
      <c r="J9" s="25"/>
    </row>
    <row r="10" spans="7:10" ht="27.75" customHeight="1">
      <c r="G10" s="25"/>
      <c r="H10" s="25"/>
      <c r="I10" s="25"/>
      <c r="J10" s="25"/>
    </row>
    <row r="11" spans="7:10" ht="15" customHeight="1">
      <c r="G11" s="25"/>
      <c r="H11" s="25"/>
      <c r="I11" s="25"/>
      <c r="J11" s="25"/>
    </row>
    <row r="13" ht="15.75" thickBot="1"/>
    <row r="14" spans="7:10" ht="45.75" thickBot="1">
      <c r="G14" s="22" t="s">
        <v>22</v>
      </c>
      <c r="H14" s="23"/>
      <c r="I14" s="24"/>
      <c r="J14" s="3" t="s">
        <v>20</v>
      </c>
    </row>
    <row r="15" spans="7:10" ht="75">
      <c r="G15" s="4" t="s">
        <v>2</v>
      </c>
      <c r="H15" s="5" t="s">
        <v>3</v>
      </c>
      <c r="I15" s="1"/>
      <c r="J15" s="6">
        <f>IF(I15="","",IF(I15=101,"","S1 muß 101 betragen"))</f>
      </c>
    </row>
    <row r="16" spans="7:10" ht="30" customHeight="1">
      <c r="G16" s="7" t="s">
        <v>2</v>
      </c>
      <c r="H16" s="8" t="s">
        <v>4</v>
      </c>
      <c r="I16" s="2"/>
      <c r="J16" s="9">
        <f>IF(I23&gt;=0,"","Fehler, Wert ´X1´ zu klein")</f>
      </c>
    </row>
    <row r="17" spans="7:10" ht="75">
      <c r="G17" s="7" t="s">
        <v>2</v>
      </c>
      <c r="H17" s="8" t="s">
        <v>5</v>
      </c>
      <c r="I17" s="2"/>
      <c r="J17" s="9">
        <f>IF(I24&gt;=0,"","Fehler, Wert ´X2´ zu klein")</f>
      </c>
    </row>
    <row r="18" spans="7:10" ht="75">
      <c r="G18" s="7" t="s">
        <v>2</v>
      </c>
      <c r="H18" s="8" t="s">
        <v>6</v>
      </c>
      <c r="I18" s="2"/>
      <c r="J18" s="9">
        <f>IF(I25&gt;=0,"","Fehler, Wert ´X3´ zu klein")</f>
      </c>
    </row>
    <row r="19" spans="7:10" ht="75">
      <c r="G19" s="7" t="s">
        <v>2</v>
      </c>
      <c r="H19" s="8" t="s">
        <v>7</v>
      </c>
      <c r="I19" s="2"/>
      <c r="J19" s="9">
        <f>IF(I26&gt;=0,"","Fehler, Wert ´X4´ zu klein")</f>
      </c>
    </row>
    <row r="20" spans="7:10" ht="75">
      <c r="G20" s="7" t="s">
        <v>2</v>
      </c>
      <c r="H20" s="8" t="s">
        <v>8</v>
      </c>
      <c r="I20" s="2"/>
      <c r="J20" s="9">
        <f>IF(I27&gt;=0,"","Fehler, Wert ´X5´ zu klein")</f>
      </c>
    </row>
    <row r="21" spans="7:10" ht="75">
      <c r="G21" s="7" t="s">
        <v>2</v>
      </c>
      <c r="H21" s="8" t="s">
        <v>18</v>
      </c>
      <c r="I21" s="2"/>
      <c r="J21" s="9">
        <f>IF(I28&gt;=0,"","Fehler, Wert ´X6´ zu klein")</f>
      </c>
    </row>
    <row r="22" spans="7:10" ht="30" customHeight="1">
      <c r="G22" s="7" t="s">
        <v>16</v>
      </c>
      <c r="H22" s="10" t="s">
        <v>19</v>
      </c>
      <c r="I22" s="2"/>
      <c r="J22" s="11">
        <f aca="true" t="shared" si="0" ref="J22:J29">IF(I22&gt;=0,"","Wert zu klein")</f>
      </c>
    </row>
    <row r="23" spans="7:10" ht="30" customHeight="1">
      <c r="G23" s="7" t="s">
        <v>9</v>
      </c>
      <c r="H23" s="10" t="s">
        <v>10</v>
      </c>
      <c r="I23" s="12">
        <f aca="true" t="shared" si="1" ref="I23:I28">IF(I16,I16-32,"")</f>
      </c>
      <c r="J23" s="9">
        <f t="shared" si="0"/>
      </c>
    </row>
    <row r="24" spans="7:10" ht="60">
      <c r="G24" s="7" t="s">
        <v>9</v>
      </c>
      <c r="H24" s="8" t="s">
        <v>11</v>
      </c>
      <c r="I24" s="12">
        <f t="shared" si="1"/>
      </c>
      <c r="J24" s="9">
        <f t="shared" si="0"/>
      </c>
    </row>
    <row r="25" spans="7:10" ht="60">
      <c r="G25" s="7" t="s">
        <v>9</v>
      </c>
      <c r="H25" s="8" t="s">
        <v>12</v>
      </c>
      <c r="I25" s="12">
        <f t="shared" si="1"/>
      </c>
      <c r="J25" s="9">
        <f t="shared" si="0"/>
      </c>
    </row>
    <row r="26" spans="7:10" ht="60">
      <c r="G26" s="7" t="s">
        <v>9</v>
      </c>
      <c r="H26" s="8" t="s">
        <v>13</v>
      </c>
      <c r="I26" s="12">
        <f t="shared" si="1"/>
      </c>
      <c r="J26" s="9">
        <f t="shared" si="0"/>
      </c>
    </row>
    <row r="27" spans="7:10" ht="60">
      <c r="G27" s="7" t="s">
        <v>9</v>
      </c>
      <c r="H27" s="8" t="s">
        <v>14</v>
      </c>
      <c r="I27" s="12">
        <f t="shared" si="1"/>
      </c>
      <c r="J27" s="9">
        <f t="shared" si="0"/>
      </c>
    </row>
    <row r="28" spans="7:10" ht="60">
      <c r="G28" s="7" t="s">
        <v>9</v>
      </c>
      <c r="H28" s="8" t="s">
        <v>15</v>
      </c>
      <c r="I28" s="12">
        <f t="shared" si="1"/>
      </c>
      <c r="J28" s="9">
        <f t="shared" si="0"/>
      </c>
    </row>
    <row r="29" spans="7:10" ht="60">
      <c r="G29" s="7" t="s">
        <v>9</v>
      </c>
      <c r="H29" s="10" t="s">
        <v>17</v>
      </c>
      <c r="I29" s="12">
        <f>IF(I15&gt;0,I30-I15-I16-I17-I18-I19-I20-I21+7.5,"")</f>
      </c>
      <c r="J29" s="9">
        <f t="shared" si="0"/>
      </c>
    </row>
    <row r="30" spans="7:10" ht="60.75" thickBot="1">
      <c r="G30" s="13" t="s">
        <v>0</v>
      </c>
      <c r="H30" s="14" t="s">
        <v>1</v>
      </c>
      <c r="I30" s="15">
        <f>IF(I15&gt;0,I15+I16+I17+I18+I19+I20+I21+I22,"")</f>
      </c>
      <c r="J30" s="16" t="s">
        <v>21</v>
      </c>
    </row>
    <row r="31" spans="7:10" ht="31.5" customHeight="1">
      <c r="G31" s="18"/>
      <c r="H31" s="18"/>
      <c r="I31" s="18"/>
      <c r="J31" s="18"/>
    </row>
    <row r="32" spans="7:10" ht="15">
      <c r="G32" s="19"/>
      <c r="H32" s="19"/>
      <c r="I32" s="19"/>
      <c r="J32" s="19"/>
    </row>
    <row r="33" ht="15">
      <c r="J33" s="26" t="s">
        <v>31</v>
      </c>
    </row>
  </sheetData>
  <sheetProtection password="DD6F" sheet="1" objects="1" scenarios="1"/>
  <mergeCells count="2">
    <mergeCell ref="G14:I14"/>
    <mergeCell ref="G9:J11"/>
  </mergeCells>
  <printOptions horizontalCentered="1"/>
  <pageMargins left="0.3937007874015748" right="0.3937007874015748" top="0.3937007874015748" bottom="0.7874015748031497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Jul. Niederdrenk GmbH &amp; Co.KG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MaFa</dc:creator>
  <cp:keywords/>
  <dc:description/>
  <cp:lastModifiedBy>MaFa</cp:lastModifiedBy>
  <cp:lastPrinted>2009-06-23T09:53:07Z</cp:lastPrinted>
  <dcterms:created xsi:type="dcterms:W3CDTF">2009-06-17T12:48:36Z</dcterms:created>
  <dcterms:modified xsi:type="dcterms:W3CDTF">2009-07-03T06:23:45Z</dcterms:modified>
  <cp:category/>
  <cp:version/>
  <cp:contentType/>
  <cp:contentStatus/>
</cp:coreProperties>
</file>